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rawdown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<sst xmlns="http://schemas.openxmlformats.org/spreadsheetml/2006/main" count="18" uniqueCount="18">
  <si>
    <t xml:space="preserve">Contingency Drawdown Tracker</t>
  </si>
  <si>
    <t xml:space="preserve">Actual contingency remaining against the rate at which uncertainty is actually being resolved.</t>
  </si>
  <si>
    <t xml:space="preserve">Fill the yellow cells only. Row 9 is a filled example.</t>
  </si>
  <si>
    <t xml:space="preserve">Original contingency at approval</t>
  </si>
  <si>
    <t xml:space="preserve">Enter once. All planned figures reference this cell.</t>
  </si>
  <si>
    <t xml:space="preserve">Period</t>
  </si>
  <si>
    <t xml:space="preserve">Percent complete</t>
  </si>
  <si>
    <t xml:space="preserve">Contingency remaining</t>
  </si>
  <si>
    <t xml:space="preserve">Planned remaining</t>
  </si>
  <si>
    <t xml:space="preserve">Percent of contingency left</t>
  </si>
  <si>
    <t xml:space="preserve">Variance vs plan</t>
  </si>
  <si>
    <t xml:space="preserve">Status</t>
  </si>
  <si>
    <t xml:space="preserve">EXAMPLE: Q1 FY26</t>
  </si>
  <si>
    <t xml:space="preserve">Planned remaining uses the simplest defensible baseline: contingency should be released roughly in proportion to work completed.</t>
  </si>
  <si>
    <t xml:space="preserve">A programme that has consumed 60 percent of contingency at 30 percent completion has already told you the answer.</t>
  </si>
  <si>
    <t xml:space="preserve">Replace the linear baseline with your own planned drawdown curve if you have one. The comparison is the point, not the shape.</t>
  </si>
  <si>
    <t xml:space="preserve">This chart moves before the forecast does, because contingency is spent by the people doing the work while the forecast is defended in meetings.</t>
  </si>
  <si>
    <t xml:space="preserve">Source for the practice: GAO-20-195G, Cost Estimating and Assessment Guide, contingency management.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</si>
</sst>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\$#,##0"/>
    <numFmt numFmtId="166" formatCode="0%"/>
    <numFmt numFmtId="167" formatCode="0.0%"/>
    <numFmt numFmtId="168" formatCode="\$#,##0;&quot;($&quot;#,##0\);\-"/>
  </numFmts>
  <fonts count="1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9"/>
      <color rgb="FF555555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99"/>
        <bgColor rgb="FFFFFFCC"/>
      </patternFill>
    </fill>
    <fill>
      <patternFill patternType="solid">
        <fgColor rgb="FF1F2937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D0D0D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3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0D0D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93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8" topLeftCell="A9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6"/>
    <col collapsed="false" customWidth="true" hidden="false" outlineLevel="0" max="2" min="2" style="0" width="15"/>
    <col collapsed="false" customWidth="true" hidden="false" outlineLevel="0" max="3" min="3" style="0" width="20"/>
    <col collapsed="false" customWidth="true" hidden="false" outlineLevel="0" max="5" min="4" style="0" width="18"/>
    <col collapsed="false" customWidth="true" hidden="false" outlineLevel="0" max="6" min="6" style="0" width="16"/>
    <col collapsed="false" customWidth="true" hidden="false" outlineLevel="0" max="7" min="7" style="0" width="26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3" customFormat="false" ht="15" hidden="false" customHeight="false" outlineLevel="0" collapsed="false">
      <c r="A3" s="2" t="s">
        <v>2</v>
      </c>
    </row>
    <row r="5" customFormat="false" ht="15" hidden="false" customHeight="false" outlineLevel="0" collapsed="false">
      <c r="A5" s="3" t="s">
        <v>3</v>
      </c>
      <c r="B5" s="4" t="n">
        <v>8500000</v>
      </c>
      <c r="C5" s="2" t="s">
        <v>4</v>
      </c>
    </row>
    <row r="8" customFormat="false" ht="30" hidden="false" customHeight="true" outlineLevel="0" collapsed="false">
      <c r="A8" s="5" t="s">
        <v>5</v>
      </c>
      <c r="B8" s="5" t="s">
        <v>6</v>
      </c>
      <c r="C8" s="5" t="s">
        <v>7</v>
      </c>
      <c r="D8" s="5" t="s">
        <v>8</v>
      </c>
      <c r="E8" s="5" t="s">
        <v>9</v>
      </c>
      <c r="F8" s="5" t="s">
        <v>10</v>
      </c>
      <c r="G8" s="5" t="s">
        <v>11</v>
      </c>
    </row>
    <row r="9" customFormat="false" ht="15" hidden="false" customHeight="false" outlineLevel="0" collapsed="false">
      <c r="A9" s="6" t="s">
        <v>12</v>
      </c>
      <c r="B9" s="7" t="n">
        <v>0.3</v>
      </c>
      <c r="C9" s="8" t="n">
        <v>3400000</v>
      </c>
      <c r="D9" s="9" t="n">
        <f aca="false">IF(COUNT(B9,C9)&lt;2,"",$B$5*(1-B9))</f>
        <v>5950000</v>
      </c>
      <c r="E9" s="10" t="n">
        <f aca="false">IFERROR(IF($B$5=0,"",C9/$B$5),"")</f>
        <v>0.4</v>
      </c>
      <c r="F9" s="11" t="n">
        <f aca="false">IF(COUNT(B9,C9)&lt;2,"",C9-D9)</f>
        <v>-2550000</v>
      </c>
      <c r="G9" s="12" t="str">
        <f aca="false">IF(COUNT(B9,C9)&lt;2,"",IF(F9&lt;-0.15*$B$5,"Consuming far faster than plan",IF(F9&lt;0,"Ahead of the drawdown curve","Within or under plan")))</f>
        <v>Consuming far faster than plan</v>
      </c>
    </row>
    <row r="10" customFormat="false" ht="15" hidden="false" customHeight="false" outlineLevel="0" collapsed="false">
      <c r="A10" s="6"/>
      <c r="B10" s="7"/>
      <c r="C10" s="8"/>
      <c r="D10" s="9" t="str">
        <f aca="false">IF(COUNT(B10,C10)&lt;2,"",$B$5*(1-B10))</f>
        <v/>
      </c>
      <c r="E10" s="10" t="n">
        <f aca="false">IFERROR(IF($B$5=0,"",C10/$B$5),"")</f>
        <v>0</v>
      </c>
      <c r="F10" s="11" t="str">
        <f aca="false">IF(COUNT(B10,C10)&lt;2,"",C10-D10)</f>
        <v/>
      </c>
      <c r="G10" s="12" t="str">
        <f aca="false">IF(COUNT(B10,C10)&lt;2,"",IF(F10&lt;-0.15*$B$5,"Consuming far faster than plan",IF(F10&lt;0,"Ahead of the drawdown curve","Within or under plan")))</f>
        <v/>
      </c>
    </row>
    <row r="11" customFormat="false" ht="15" hidden="false" customHeight="false" outlineLevel="0" collapsed="false">
      <c r="A11" s="6"/>
      <c r="B11" s="7"/>
      <c r="C11" s="8"/>
      <c r="D11" s="9" t="str">
        <f aca="false">IF(COUNT(B11,C11)&lt;2,"",$B$5*(1-B11))</f>
        <v/>
      </c>
      <c r="E11" s="10" t="n">
        <f aca="false">IFERROR(IF($B$5=0,"",C11/$B$5),"")</f>
        <v>0</v>
      </c>
      <c r="F11" s="11" t="str">
        <f aca="false">IF(COUNT(B11,C11)&lt;2,"",C11-D11)</f>
        <v/>
      </c>
      <c r="G11" s="12" t="str">
        <f aca="false">IF(COUNT(B11,C11)&lt;2,"",IF(F11&lt;-0.15*$B$5,"Consuming far faster than plan",IF(F11&lt;0,"Ahead of the drawdown curve","Within or under plan")))</f>
        <v/>
      </c>
    </row>
    <row r="12" customFormat="false" ht="15" hidden="false" customHeight="false" outlineLevel="0" collapsed="false">
      <c r="A12" s="6"/>
      <c r="B12" s="7"/>
      <c r="C12" s="8"/>
      <c r="D12" s="9" t="str">
        <f aca="false">IF(COUNT(B12,C12)&lt;2,"",$B$5*(1-B12))</f>
        <v/>
      </c>
      <c r="E12" s="10" t="n">
        <f aca="false">IFERROR(IF($B$5=0,"",C12/$B$5),"")</f>
        <v>0</v>
      </c>
      <c r="F12" s="11" t="str">
        <f aca="false">IF(COUNT(B12,C12)&lt;2,"",C12-D12)</f>
        <v/>
      </c>
      <c r="G12" s="12" t="str">
        <f aca="false">IF(COUNT(B12,C12)&lt;2,"",IF(F12&lt;-0.15*$B$5,"Consuming far faster than plan",IF(F12&lt;0,"Ahead of the drawdown curve","Within or under plan")))</f>
        <v/>
      </c>
    </row>
    <row r="13" customFormat="false" ht="15" hidden="false" customHeight="false" outlineLevel="0" collapsed="false">
      <c r="A13" s="6"/>
      <c r="B13" s="7"/>
      <c r="C13" s="8"/>
      <c r="D13" s="9" t="str">
        <f aca="false">IF(COUNT(B13,C13)&lt;2,"",$B$5*(1-B13))</f>
        <v/>
      </c>
      <c r="E13" s="10" t="n">
        <f aca="false">IFERROR(IF($B$5=0,"",C13/$B$5),"")</f>
        <v>0</v>
      </c>
      <c r="F13" s="11" t="str">
        <f aca="false">IF(COUNT(B13,C13)&lt;2,"",C13-D13)</f>
        <v/>
      </c>
      <c r="G13" s="12" t="str">
        <f aca="false">IF(COUNT(B13,C13)&lt;2,"",IF(F13&lt;-0.15*$B$5,"Consuming far faster than plan",IF(F13&lt;0,"Ahead of the drawdown curve","Within or under plan")))</f>
        <v/>
      </c>
    </row>
    <row r="14" customFormat="false" ht="15" hidden="false" customHeight="false" outlineLevel="0" collapsed="false">
      <c r="A14" s="6"/>
      <c r="B14" s="7"/>
      <c r="C14" s="8"/>
      <c r="D14" s="9" t="str">
        <f aca="false">IF(COUNT(B14,C14)&lt;2,"",$B$5*(1-B14))</f>
        <v/>
      </c>
      <c r="E14" s="10" t="n">
        <f aca="false">IFERROR(IF($B$5=0,"",C14/$B$5),"")</f>
        <v>0</v>
      </c>
      <c r="F14" s="11" t="str">
        <f aca="false">IF(COUNT(B14,C14)&lt;2,"",C14-D14)</f>
        <v/>
      </c>
      <c r="G14" s="12" t="str">
        <f aca="false">IF(COUNT(B14,C14)&lt;2,"",IF(F14&lt;-0.15*$B$5,"Consuming far faster than plan",IF(F14&lt;0,"Ahead of the drawdown curve","Within or under plan")))</f>
        <v/>
      </c>
    </row>
    <row r="15" customFormat="false" ht="15" hidden="false" customHeight="false" outlineLevel="0" collapsed="false">
      <c r="A15" s="6"/>
      <c r="B15" s="7"/>
      <c r="C15" s="8"/>
      <c r="D15" s="9" t="str">
        <f aca="false">IF(COUNT(B15,C15)&lt;2,"",$B$5*(1-B15))</f>
        <v/>
      </c>
      <c r="E15" s="10" t="n">
        <f aca="false">IFERROR(IF($B$5=0,"",C15/$B$5),"")</f>
        <v>0</v>
      </c>
      <c r="F15" s="11" t="str">
        <f aca="false">IF(COUNT(B15,C15)&lt;2,"",C15-D15)</f>
        <v/>
      </c>
      <c r="G15" s="12" t="str">
        <f aca="false">IF(COUNT(B15,C15)&lt;2,"",IF(F15&lt;-0.15*$B$5,"Consuming far faster than plan",IF(F15&lt;0,"Ahead of the drawdown curve","Within or under plan")))</f>
        <v/>
      </c>
    </row>
    <row r="16" customFormat="false" ht="15" hidden="false" customHeight="false" outlineLevel="0" collapsed="false">
      <c r="A16" s="6"/>
      <c r="B16" s="7"/>
      <c r="C16" s="8"/>
      <c r="D16" s="9" t="str">
        <f aca="false">IF(COUNT(B16,C16)&lt;2,"",$B$5*(1-B16))</f>
        <v/>
      </c>
      <c r="E16" s="10" t="n">
        <f aca="false">IFERROR(IF($B$5=0,"",C16/$B$5),"")</f>
        <v>0</v>
      </c>
      <c r="F16" s="11" t="str">
        <f aca="false">IF(COUNT(B16,C16)&lt;2,"",C16-D16)</f>
        <v/>
      </c>
      <c r="G16" s="12" t="str">
        <f aca="false">IF(COUNT(B16,C16)&lt;2,"",IF(F16&lt;-0.15*$B$5,"Consuming far faster than plan",IF(F16&lt;0,"Ahead of the drawdown curve","Within or under plan")))</f>
        <v/>
      </c>
    </row>
    <row r="17" customFormat="false" ht="15" hidden="false" customHeight="false" outlineLevel="0" collapsed="false">
      <c r="A17" s="6"/>
      <c r="B17" s="7"/>
      <c r="C17" s="8"/>
      <c r="D17" s="9" t="str">
        <f aca="false">IF(COUNT(B17,C17)&lt;2,"",$B$5*(1-B17))</f>
        <v/>
      </c>
      <c r="E17" s="10" t="n">
        <f aca="false">IFERROR(IF($B$5=0,"",C17/$B$5),"")</f>
        <v>0</v>
      </c>
      <c r="F17" s="11" t="str">
        <f aca="false">IF(COUNT(B17,C17)&lt;2,"",C17-D17)</f>
        <v/>
      </c>
      <c r="G17" s="12" t="str">
        <f aca="false">IF(COUNT(B17,C17)&lt;2,"",IF(F17&lt;-0.15*$B$5,"Consuming far faster than plan",IF(F17&lt;0,"Ahead of the drawdown curve","Within or under plan")))</f>
        <v/>
      </c>
    </row>
    <row r="18" customFormat="false" ht="15" hidden="false" customHeight="false" outlineLevel="0" collapsed="false">
      <c r="A18" s="6"/>
      <c r="B18" s="7"/>
      <c r="C18" s="8"/>
      <c r="D18" s="9" t="str">
        <f aca="false">IF(COUNT(B18,C18)&lt;2,"",$B$5*(1-B18))</f>
        <v/>
      </c>
      <c r="E18" s="10" t="n">
        <f aca="false">IFERROR(IF($B$5=0,"",C18/$B$5),"")</f>
        <v>0</v>
      </c>
      <c r="F18" s="11" t="str">
        <f aca="false">IF(COUNT(B18,C18)&lt;2,"",C18-D18)</f>
        <v/>
      </c>
      <c r="G18" s="12" t="str">
        <f aca="false">IF(COUNT(B18,C18)&lt;2,"",IF(F18&lt;-0.15*$B$5,"Consuming far faster than plan",IF(F18&lt;0,"Ahead of the drawdown curve","Within or under plan")))</f>
        <v/>
      </c>
    </row>
    <row r="19" customFormat="false" ht="15" hidden="false" customHeight="false" outlineLevel="0" collapsed="false">
      <c r="A19" s="6"/>
      <c r="B19" s="7"/>
      <c r="C19" s="8"/>
      <c r="D19" s="9" t="str">
        <f aca="false">IF(COUNT(B19,C19)&lt;2,"",$B$5*(1-B19))</f>
        <v/>
      </c>
      <c r="E19" s="10" t="n">
        <f aca="false">IFERROR(IF($B$5=0,"",C19/$B$5),"")</f>
        <v>0</v>
      </c>
      <c r="F19" s="11" t="str">
        <f aca="false">IF(COUNT(B19,C19)&lt;2,"",C19-D19)</f>
        <v/>
      </c>
      <c r="G19" s="12" t="str">
        <f aca="false">IF(COUNT(B19,C19)&lt;2,"",IF(F19&lt;-0.15*$B$5,"Consuming far faster than plan",IF(F19&lt;0,"Ahead of the drawdown curve","Within or under plan")))</f>
        <v/>
      </c>
    </row>
    <row r="20" customFormat="false" ht="15" hidden="false" customHeight="false" outlineLevel="0" collapsed="false">
      <c r="A20" s="6"/>
      <c r="B20" s="7"/>
      <c r="C20" s="8"/>
      <c r="D20" s="9" t="str">
        <f aca="false">IF(COUNT(B20,C20)&lt;2,"",$B$5*(1-B20))</f>
        <v/>
      </c>
      <c r="E20" s="10" t="n">
        <f aca="false">IFERROR(IF($B$5=0,"",C20/$B$5),"")</f>
        <v>0</v>
      </c>
      <c r="F20" s="11" t="str">
        <f aca="false">IF(COUNT(B20,C20)&lt;2,"",C20-D20)</f>
        <v/>
      </c>
      <c r="G20" s="12" t="str">
        <f aca="false">IF(COUNT(B20,C20)&lt;2,"",IF(F20&lt;-0.15*$B$5,"Consuming far faster than plan",IF(F20&lt;0,"Ahead of the drawdown curve","Within or under plan")))</f>
        <v/>
      </c>
    </row>
    <row r="21" customFormat="false" ht="15" hidden="false" customHeight="false" outlineLevel="0" collapsed="false">
      <c r="A21" s="6"/>
      <c r="B21" s="7"/>
      <c r="C21" s="8"/>
      <c r="D21" s="9" t="str">
        <f aca="false">IF(COUNT(B21,C21)&lt;2,"",$B$5*(1-B21))</f>
        <v/>
      </c>
      <c r="E21" s="10" t="n">
        <f aca="false">IFERROR(IF($B$5=0,"",C21/$B$5),"")</f>
        <v>0</v>
      </c>
      <c r="F21" s="11" t="str">
        <f aca="false">IF(COUNT(B21,C21)&lt;2,"",C21-D21)</f>
        <v/>
      </c>
      <c r="G21" s="12" t="str">
        <f aca="false">IF(COUNT(B21,C21)&lt;2,"",IF(F21&lt;-0.15*$B$5,"Consuming far faster than plan",IF(F21&lt;0,"Ahead of the drawdown curve","Within or under plan")))</f>
        <v/>
      </c>
    </row>
    <row r="22" customFormat="false" ht="15" hidden="false" customHeight="false" outlineLevel="0" collapsed="false">
      <c r="A22" s="6"/>
      <c r="B22" s="7"/>
      <c r="C22" s="8"/>
      <c r="D22" s="9" t="str">
        <f aca="false">IF(COUNT(B22,C22)&lt;2,"",$B$5*(1-B22))</f>
        <v/>
      </c>
      <c r="E22" s="10" t="n">
        <f aca="false">IFERROR(IF($B$5=0,"",C22/$B$5),"")</f>
        <v>0</v>
      </c>
      <c r="F22" s="11" t="str">
        <f aca="false">IF(COUNT(B22,C22)&lt;2,"",C22-D22)</f>
        <v/>
      </c>
      <c r="G22" s="12" t="str">
        <f aca="false">IF(COUNT(B22,C22)&lt;2,"",IF(F22&lt;-0.15*$B$5,"Consuming far faster than plan",IF(F22&lt;0,"Ahead of the drawdown curve","Within or under plan")))</f>
        <v/>
      </c>
    </row>
    <row r="23" customFormat="false" ht="15" hidden="false" customHeight="false" outlineLevel="0" collapsed="false">
      <c r="A23" s="6"/>
      <c r="B23" s="7"/>
      <c r="C23" s="8"/>
      <c r="D23" s="9" t="str">
        <f aca="false">IF(COUNT(B23,C23)&lt;2,"",$B$5*(1-B23))</f>
        <v/>
      </c>
      <c r="E23" s="10" t="n">
        <f aca="false">IFERROR(IF($B$5=0,"",C23/$B$5),"")</f>
        <v>0</v>
      </c>
      <c r="F23" s="11" t="str">
        <f aca="false">IF(COUNT(B23,C23)&lt;2,"",C23-D23)</f>
        <v/>
      </c>
      <c r="G23" s="12" t="str">
        <f aca="false">IF(COUNT(B23,C23)&lt;2,"",IF(F23&lt;-0.15*$B$5,"Consuming far faster than plan",IF(F23&lt;0,"Ahead of the drawdown curve","Within or under plan")))</f>
        <v/>
      </c>
    </row>
    <row r="24" customFormat="false" ht="15" hidden="false" customHeight="false" outlineLevel="0" collapsed="false">
      <c r="A24" s="6"/>
      <c r="B24" s="7"/>
      <c r="C24" s="8"/>
      <c r="D24" s="9" t="str">
        <f aca="false">IF(COUNT(B24,C24)&lt;2,"",$B$5*(1-B24))</f>
        <v/>
      </c>
      <c r="E24" s="10" t="n">
        <f aca="false">IFERROR(IF($B$5=0,"",C24/$B$5),"")</f>
        <v>0</v>
      </c>
      <c r="F24" s="11" t="str">
        <f aca="false">IF(COUNT(B24,C24)&lt;2,"",C24-D24)</f>
        <v/>
      </c>
      <c r="G24" s="12" t="str">
        <f aca="false">IF(COUNT(B24,C24)&lt;2,"",IF(F24&lt;-0.15*$B$5,"Consuming far faster than plan",IF(F24&lt;0,"Ahead of the drawdown curve","Within or under plan")))</f>
        <v/>
      </c>
    </row>
    <row r="25" customFormat="false" ht="15" hidden="false" customHeight="false" outlineLevel="0" collapsed="false">
      <c r="A25" s="6"/>
      <c r="B25" s="7"/>
      <c r="C25" s="8"/>
      <c r="D25" s="9" t="str">
        <f aca="false">IF(COUNT(B25,C25)&lt;2,"",$B$5*(1-B25))</f>
        <v/>
      </c>
      <c r="E25" s="10" t="n">
        <f aca="false">IFERROR(IF($B$5=0,"",C25/$B$5),"")</f>
        <v>0</v>
      </c>
      <c r="F25" s="11" t="str">
        <f aca="false">IF(COUNT(B25,C25)&lt;2,"",C25-D25)</f>
        <v/>
      </c>
      <c r="G25" s="12" t="str">
        <f aca="false">IF(COUNT(B25,C25)&lt;2,"",IF(F25&lt;-0.15*$B$5,"Consuming far faster than plan",IF(F25&lt;0,"Ahead of the drawdown curve","Within or under plan")))</f>
        <v/>
      </c>
    </row>
    <row r="26" customFormat="false" ht="15" hidden="false" customHeight="false" outlineLevel="0" collapsed="false">
      <c r="A26" s="6"/>
      <c r="B26" s="7"/>
      <c r="C26" s="8"/>
      <c r="D26" s="9" t="str">
        <f aca="false">IF(COUNT(B26,C26)&lt;2,"",$B$5*(1-B26))</f>
        <v/>
      </c>
      <c r="E26" s="10" t="n">
        <f aca="false">IFERROR(IF($B$5=0,"",C26/$B$5),"")</f>
        <v>0</v>
      </c>
      <c r="F26" s="11" t="str">
        <f aca="false">IF(COUNT(B26,C26)&lt;2,"",C26-D26)</f>
        <v/>
      </c>
      <c r="G26" s="12" t="str">
        <f aca="false">IF(COUNT(B26,C26)&lt;2,"",IF(F26&lt;-0.15*$B$5,"Consuming far faster than plan",IF(F26&lt;0,"Ahead of the drawdown curve","Within or under plan")))</f>
        <v/>
      </c>
    </row>
    <row r="27" customFormat="false" ht="15" hidden="false" customHeight="false" outlineLevel="0" collapsed="false">
      <c r="A27" s="6"/>
      <c r="B27" s="7"/>
      <c r="C27" s="8"/>
      <c r="D27" s="9" t="str">
        <f aca="false">IF(COUNT(B27,C27)&lt;2,"",$B$5*(1-B27))</f>
        <v/>
      </c>
      <c r="E27" s="10" t="n">
        <f aca="false">IFERROR(IF($B$5=0,"",C27/$B$5),"")</f>
        <v>0</v>
      </c>
      <c r="F27" s="11" t="str">
        <f aca="false">IF(COUNT(B27,C27)&lt;2,"",C27-D27)</f>
        <v/>
      </c>
      <c r="G27" s="12" t="str">
        <f aca="false">IF(COUNT(B27,C27)&lt;2,"",IF(F27&lt;-0.15*$B$5,"Consuming far faster than plan",IF(F27&lt;0,"Ahead of the drawdown curve","Within or under plan")))</f>
        <v/>
      </c>
    </row>
    <row r="28" customFormat="false" ht="15" hidden="false" customHeight="false" outlineLevel="0" collapsed="false">
      <c r="A28" s="6"/>
      <c r="B28" s="7"/>
      <c r="C28" s="8"/>
      <c r="D28" s="9" t="str">
        <f aca="false">IF(COUNT(B28,C28)&lt;2,"",$B$5*(1-B28))</f>
        <v/>
      </c>
      <c r="E28" s="10" t="n">
        <f aca="false">IFERROR(IF($B$5=0,"",C28/$B$5),"")</f>
        <v>0</v>
      </c>
      <c r="F28" s="11" t="str">
        <f aca="false">IF(COUNT(B28,C28)&lt;2,"",C28-D28)</f>
        <v/>
      </c>
      <c r="G28" s="12" t="str">
        <f aca="false">IF(COUNT(B28,C28)&lt;2,"",IF(F28&lt;-0.15*$B$5,"Consuming far faster than plan",IF(F28&lt;0,"Ahead of the drawdown curve","Within or under plan")))</f>
        <v/>
      </c>
    </row>
    <row r="29" customFormat="false" ht="15" hidden="false" customHeight="false" outlineLevel="0" collapsed="false">
      <c r="A29" s="6"/>
      <c r="B29" s="7"/>
      <c r="C29" s="8"/>
      <c r="D29" s="9" t="str">
        <f aca="false">IF(COUNT(B29,C29)&lt;2,"",$B$5*(1-B29))</f>
        <v/>
      </c>
      <c r="E29" s="10" t="n">
        <f aca="false">IFERROR(IF($B$5=0,"",C29/$B$5),"")</f>
        <v>0</v>
      </c>
      <c r="F29" s="11" t="str">
        <f aca="false">IF(COUNT(B29,C29)&lt;2,"",C29-D29)</f>
        <v/>
      </c>
      <c r="G29" s="12" t="str">
        <f aca="false">IF(COUNT(B29,C29)&lt;2,"",IF(F29&lt;-0.15*$B$5,"Consuming far faster than plan",IF(F29&lt;0,"Ahead of the drawdown curve","Within or under plan")))</f>
        <v/>
      </c>
    </row>
    <row r="30" customFormat="false" ht="15" hidden="false" customHeight="false" outlineLevel="0" collapsed="false">
      <c r="A30" s="6"/>
      <c r="B30" s="7"/>
      <c r="C30" s="8"/>
      <c r="D30" s="9" t="str">
        <f aca="false">IF(COUNT(B30,C30)&lt;2,"",$B$5*(1-B30))</f>
        <v/>
      </c>
      <c r="E30" s="10" t="n">
        <f aca="false">IFERROR(IF($B$5=0,"",C30/$B$5),"")</f>
        <v>0</v>
      </c>
      <c r="F30" s="11" t="str">
        <f aca="false">IF(COUNT(B30,C30)&lt;2,"",C30-D30)</f>
        <v/>
      </c>
      <c r="G30" s="12" t="str">
        <f aca="false">IF(COUNT(B30,C30)&lt;2,"",IF(F30&lt;-0.15*$B$5,"Consuming far faster than plan",IF(F30&lt;0,"Ahead of the drawdown curve","Within or under plan")))</f>
        <v/>
      </c>
    </row>
    <row r="31" customFormat="false" ht="15" hidden="false" customHeight="false" outlineLevel="0" collapsed="false">
      <c r="A31" s="6"/>
      <c r="B31" s="7"/>
      <c r="C31" s="8"/>
      <c r="D31" s="9" t="str">
        <f aca="false">IF(COUNT(B31,C31)&lt;2,"",$B$5*(1-B31))</f>
        <v/>
      </c>
      <c r="E31" s="10" t="n">
        <f aca="false">IFERROR(IF($B$5=0,"",C31/$B$5),"")</f>
        <v>0</v>
      </c>
      <c r="F31" s="11" t="str">
        <f aca="false">IF(COUNT(B31,C31)&lt;2,"",C31-D31)</f>
        <v/>
      </c>
      <c r="G31" s="12" t="str">
        <f aca="false">IF(COUNT(B31,C31)&lt;2,"",IF(F31&lt;-0.15*$B$5,"Consuming far faster than plan",IF(F31&lt;0,"Ahead of the drawdown curve","Within or under plan")))</f>
        <v/>
      </c>
    </row>
    <row r="32" customFormat="false" ht="15" hidden="false" customHeight="false" outlineLevel="0" collapsed="false">
      <c r="A32" s="6"/>
      <c r="B32" s="7"/>
      <c r="C32" s="8"/>
      <c r="D32" s="9" t="str">
        <f aca="false">IF(COUNT(B32,C32)&lt;2,"",$B$5*(1-B32))</f>
        <v/>
      </c>
      <c r="E32" s="10" t="n">
        <f aca="false">IFERROR(IF($B$5=0,"",C32/$B$5),"")</f>
        <v>0</v>
      </c>
      <c r="F32" s="11" t="str">
        <f aca="false">IF(COUNT(B32,C32)&lt;2,"",C32-D32)</f>
        <v/>
      </c>
      <c r="G32" s="12" t="str">
        <f aca="false">IF(COUNT(B32,C32)&lt;2,"",IF(F32&lt;-0.15*$B$5,"Consuming far faster than plan",IF(F32&lt;0,"Ahead of the drawdown curve","Within or under plan")))</f>
        <v/>
      </c>
    </row>
    <row r="33" customFormat="false" ht="15" hidden="false" customHeight="false" outlineLevel="0" collapsed="false">
      <c r="A33" s="6"/>
      <c r="B33" s="7"/>
      <c r="C33" s="8"/>
      <c r="D33" s="9" t="str">
        <f aca="false">IF(COUNT(B33,C33)&lt;2,"",$B$5*(1-B33))</f>
        <v/>
      </c>
      <c r="E33" s="10" t="n">
        <f aca="false">IFERROR(IF($B$5=0,"",C33/$B$5),"")</f>
        <v>0</v>
      </c>
      <c r="F33" s="11" t="str">
        <f aca="false">IF(COUNT(B33,C33)&lt;2,"",C33-D33)</f>
        <v/>
      </c>
      <c r="G33" s="12" t="str">
        <f aca="false">IF(COUNT(B33,C33)&lt;2,"",IF(F33&lt;-0.15*$B$5,"Consuming far faster than plan",IF(F33&lt;0,"Ahead of the drawdown curve","Within or under plan")))</f>
        <v/>
      </c>
    </row>
    <row r="34" customFormat="false" ht="15" hidden="false" customHeight="false" outlineLevel="0" collapsed="false">
      <c r="A34" s="6"/>
      <c r="B34" s="7"/>
      <c r="C34" s="8"/>
      <c r="D34" s="9" t="str">
        <f aca="false">IF(COUNT(B34,C34)&lt;2,"",$B$5*(1-B34))</f>
        <v/>
      </c>
      <c r="E34" s="10" t="n">
        <f aca="false">IFERROR(IF($B$5=0,"",C34/$B$5),"")</f>
        <v>0</v>
      </c>
      <c r="F34" s="11" t="str">
        <f aca="false">IF(COUNT(B34,C34)&lt;2,"",C34-D34)</f>
        <v/>
      </c>
      <c r="G34" s="12" t="str">
        <f aca="false">IF(COUNT(B34,C34)&lt;2,"",IF(F34&lt;-0.15*$B$5,"Consuming far faster than plan",IF(F34&lt;0,"Ahead of the drawdown curve","Within or under plan")))</f>
        <v/>
      </c>
    </row>
    <row r="35" customFormat="false" ht="15" hidden="false" customHeight="false" outlineLevel="0" collapsed="false">
      <c r="A35" s="6"/>
      <c r="B35" s="7"/>
      <c r="C35" s="8"/>
      <c r="D35" s="9" t="str">
        <f aca="false">IF(COUNT(B35,C35)&lt;2,"",$B$5*(1-B35))</f>
        <v/>
      </c>
      <c r="E35" s="10" t="n">
        <f aca="false">IFERROR(IF($B$5=0,"",C35/$B$5),"")</f>
        <v>0</v>
      </c>
      <c r="F35" s="11" t="str">
        <f aca="false">IF(COUNT(B35,C35)&lt;2,"",C35-D35)</f>
        <v/>
      </c>
      <c r="G35" s="12" t="str">
        <f aca="false">IF(COUNT(B35,C35)&lt;2,"",IF(F35&lt;-0.15*$B$5,"Consuming far faster than plan",IF(F35&lt;0,"Ahead of the drawdown curve","Within or under plan")))</f>
        <v/>
      </c>
    </row>
    <row r="36" customFormat="false" ht="15" hidden="false" customHeight="false" outlineLevel="0" collapsed="false">
      <c r="A36" s="6"/>
      <c r="B36" s="7"/>
      <c r="C36" s="8"/>
      <c r="D36" s="9" t="str">
        <f aca="false">IF(COUNT(B36,C36)&lt;2,"",$B$5*(1-B36))</f>
        <v/>
      </c>
      <c r="E36" s="10" t="n">
        <f aca="false">IFERROR(IF($B$5=0,"",C36/$B$5),"")</f>
        <v>0</v>
      </c>
      <c r="F36" s="11" t="str">
        <f aca="false">IF(COUNT(B36,C36)&lt;2,"",C36-D36)</f>
        <v/>
      </c>
      <c r="G36" s="12" t="str">
        <f aca="false">IF(COUNT(B36,C36)&lt;2,"",IF(F36&lt;-0.15*$B$5,"Consuming far faster than plan",IF(F36&lt;0,"Ahead of the drawdown curve","Within or under plan")))</f>
        <v/>
      </c>
    </row>
    <row r="37" customFormat="false" ht="15" hidden="false" customHeight="false" outlineLevel="0" collapsed="false">
      <c r="A37" s="6"/>
      <c r="B37" s="7"/>
      <c r="C37" s="8"/>
      <c r="D37" s="9" t="str">
        <f aca="false">IF(COUNT(B37,C37)&lt;2,"",$B$5*(1-B37))</f>
        <v/>
      </c>
      <c r="E37" s="10" t="n">
        <f aca="false">IFERROR(IF($B$5=0,"",C37/$B$5),"")</f>
        <v>0</v>
      </c>
      <c r="F37" s="11" t="str">
        <f aca="false">IF(COUNT(B37,C37)&lt;2,"",C37-D37)</f>
        <v/>
      </c>
      <c r="G37" s="12" t="str">
        <f aca="false">IF(COUNT(B37,C37)&lt;2,"",IF(F37&lt;-0.15*$B$5,"Consuming far faster than plan",IF(F37&lt;0,"Ahead of the drawdown curve","Within or under plan")))</f>
        <v/>
      </c>
    </row>
    <row r="38" customFormat="false" ht="15" hidden="false" customHeight="false" outlineLevel="0" collapsed="false">
      <c r="A38" s="6"/>
      <c r="B38" s="7"/>
      <c r="C38" s="8"/>
      <c r="D38" s="9" t="str">
        <f aca="false">IF(COUNT(B38,C38)&lt;2,"",$B$5*(1-B38))</f>
        <v/>
      </c>
      <c r="E38" s="10" t="n">
        <f aca="false">IFERROR(IF($B$5=0,"",C38/$B$5),"")</f>
        <v>0</v>
      </c>
      <c r="F38" s="11" t="str">
        <f aca="false">IF(COUNT(B38,C38)&lt;2,"",C38-D38)</f>
        <v/>
      </c>
      <c r="G38" s="12" t="str">
        <f aca="false">IF(COUNT(B38,C38)&lt;2,"",IF(F38&lt;-0.15*$B$5,"Consuming far faster than plan",IF(F38&lt;0,"Ahead of the drawdown curve","Within or under plan")))</f>
        <v/>
      </c>
    </row>
    <row r="39" customFormat="false" ht="15" hidden="false" customHeight="false" outlineLevel="0" collapsed="false">
      <c r="A39" s="6"/>
      <c r="B39" s="7"/>
      <c r="C39" s="8"/>
      <c r="D39" s="9" t="str">
        <f aca="false">IF(COUNT(B39,C39)&lt;2,"",$B$5*(1-B39))</f>
        <v/>
      </c>
      <c r="E39" s="10" t="n">
        <f aca="false">IFERROR(IF($B$5=0,"",C39/$B$5),"")</f>
        <v>0</v>
      </c>
      <c r="F39" s="11" t="str">
        <f aca="false">IF(COUNT(B39,C39)&lt;2,"",C39-D39)</f>
        <v/>
      </c>
      <c r="G39" s="12" t="str">
        <f aca="false">IF(COUNT(B39,C39)&lt;2,"",IF(F39&lt;-0.15*$B$5,"Consuming far faster than plan",IF(F39&lt;0,"Ahead of the drawdown curve","Within or under plan")))</f>
        <v/>
      </c>
    </row>
    <row r="40" customFormat="false" ht="15" hidden="false" customHeight="false" outlineLevel="0" collapsed="false">
      <c r="A40" s="6"/>
      <c r="B40" s="7"/>
      <c r="C40" s="8"/>
      <c r="D40" s="9" t="str">
        <f aca="false">IF(COUNT(B40,C40)&lt;2,"",$B$5*(1-B40))</f>
        <v/>
      </c>
      <c r="E40" s="10" t="n">
        <f aca="false">IFERROR(IF($B$5=0,"",C40/$B$5),"")</f>
        <v>0</v>
      </c>
      <c r="F40" s="11" t="str">
        <f aca="false">IF(COUNT(B40,C40)&lt;2,"",C40-D40)</f>
        <v/>
      </c>
      <c r="G40" s="12" t="str">
        <f aca="false">IF(COUNT(B40,C40)&lt;2,"",IF(F40&lt;-0.15*$B$5,"Consuming far faster than plan",IF(F40&lt;0,"Ahead of the drawdown curve","Within or under plan")))</f>
        <v/>
      </c>
    </row>
    <row r="43" customFormat="false" ht="15" hidden="false" customHeight="false" outlineLevel="0" collapsed="false">
      <c r="A43" s="2" t="s">
        <v>13</v>
      </c>
    </row>
    <row r="44" customFormat="false" ht="15" hidden="false" customHeight="false" outlineLevel="0" collapsed="false">
      <c r="A44" s="2" t="s">
        <v>14</v>
      </c>
    </row>
    <row r="45" customFormat="false" ht="15" hidden="false" customHeight="false" outlineLevel="0" collapsed="false">
      <c r="A45" s="2" t="s">
        <v>15</v>
      </c>
    </row>
    <row r="46" customFormat="false" ht="15" hidden="false" customHeight="false" outlineLevel="0" collapsed="false">
      <c r="A46" s="2" t="s">
        <v>16</v>
      </c>
    </row>
    <row r="47" customFormat="false" ht="15" hidden="false" customHeight="false" outlineLevel="0" collapsed="false">
      <c r="A47" s="2" t="s">
        <v>17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2026-07-31T02:10:05Z</dcterms:created>
  <dc:creator>openpyxl</dc:creator>
  <dc:description/>
  <dc:language>en-US</dc:language>
  <cp:lastModifiedBy/>
  <dcterms:modified xsi:type="dcterms:W3CDTF">2026-07-31T02:10:05Z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